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ykaz godzin" sheetId="1" r:id="rId1"/>
  </sheets>
  <definedNames/>
  <calcPr fullCalcOnLoad="1"/>
</workbook>
</file>

<file path=xl/sharedStrings.xml><?xml version="1.0" encoding="utf-8"?>
<sst xmlns="http://schemas.openxmlformats.org/spreadsheetml/2006/main" count="186" uniqueCount="31">
  <si>
    <t>rok</t>
  </si>
  <si>
    <t>miesiąc</t>
  </si>
  <si>
    <t>dni św.</t>
  </si>
  <si>
    <t>il.osób</t>
  </si>
  <si>
    <t>godz.św</t>
  </si>
  <si>
    <t>dni zw</t>
  </si>
  <si>
    <t>il os</t>
  </si>
  <si>
    <t>godz.zw</t>
  </si>
  <si>
    <t>godz.pracy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</si>
  <si>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</si>
  <si>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</si>
  <si>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</si>
  <si>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</si>
  <si>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</si>
  <si>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</si>
  <si>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</si>
  <si>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</si>
  <si>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</si>
  <si>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</si>
  <si>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</si>
  <si>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</si>
  <si>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il.godzin</t>
  </si>
  <si>
    <t>07.00 - 07.00</t>
  </si>
  <si>
    <t>razem godz.</t>
  </si>
  <si>
    <t>07.00 - 19.00</t>
  </si>
  <si>
    <t>19.00 - 07.00</t>
  </si>
  <si>
    <t>il.godz</t>
  </si>
  <si>
    <t>styczeń od 04.01.2019</t>
  </si>
  <si>
    <t>Wykaz godzin do postępowania na fizyczną usługę ochrony osób i mienia w AAN</t>
  </si>
  <si>
    <t>04.01.2019-30.06.2021</t>
  </si>
  <si>
    <t>godziny razem: 29 388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</si>
</sst>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b/>
      <u val="single"/>
      <sz val="20"/>
      <color indexed="23"/>
      <name val="Calibri"/>
      <family val="2"/>
    </font>
    <font>
      <b/>
      <sz val="20"/>
      <name val="Arial CE"/>
      <family val="0"/>
    </font>
    <font>
      <sz val="2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41" fontId="0" fillId="0" borderId="0" xfId="0" applyNumberFormat="1" applyAlignment="1">
      <alignment/>
    </xf>
    <xf numFmtId="41" fontId="1" fillId="33" borderId="13" xfId="0" applyNumberFormat="1" applyFont="1" applyFill="1" applyBorder="1" applyAlignment="1">
      <alignment horizontal="center"/>
    </xf>
    <xf numFmtId="41" fontId="0" fillId="33" borderId="11" xfId="0" applyNumberFormat="1" applyFill="1" applyBorder="1" applyAlignment="1">
      <alignment/>
    </xf>
    <xf numFmtId="41" fontId="0" fillId="33" borderId="10" xfId="0" applyNumberFormat="1" applyFill="1" applyBorder="1" applyAlignment="1">
      <alignment/>
    </xf>
    <xf numFmtId="41" fontId="0" fillId="33" borderId="12" xfId="0" applyNumberFormat="1" applyFill="1" applyBorder="1" applyAlignment="1">
      <alignment/>
    </xf>
    <xf numFmtId="41" fontId="0" fillId="33" borderId="14" xfId="0" applyNumberFormat="1" applyFill="1" applyBorder="1" applyAlignment="1">
      <alignment/>
    </xf>
    <xf numFmtId="41" fontId="1" fillId="33" borderId="16" xfId="0" applyNumberFormat="1" applyFont="1" applyFill="1" applyBorder="1" applyAlignment="1">
      <alignment/>
    </xf>
    <xf numFmtId="41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1" fontId="0" fillId="33" borderId="17" xfId="0" applyNumberForma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33" borderId="10" xfId="0" applyNumberFormat="1" applyFill="1" applyBorder="1" applyAlignment="1">
      <alignment horizontal="center" vertical="center"/>
    </xf>
    <xf numFmtId="41" fontId="0" fillId="33" borderId="12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1" fontId="0" fillId="33" borderId="19" xfId="0" applyNumberFormat="1" applyFill="1" applyBorder="1" applyAlignment="1">
      <alignment vertical="center"/>
    </xf>
    <xf numFmtId="41" fontId="0" fillId="33" borderId="11" xfId="0" applyNumberFormat="1" applyFill="1" applyBorder="1" applyAlignment="1">
      <alignment horizontal="center" vertical="center"/>
    </xf>
    <xf numFmtId="41" fontId="0" fillId="33" borderId="20" xfId="0" applyNumberFormat="1" applyFill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Layout" showRuler="0" workbookViewId="0" topLeftCell="A1">
      <selection activeCell="H67" sqref="H67:H68"/>
    </sheetView>
  </sheetViews>
  <sheetFormatPr defaultColWidth="9.00390625" defaultRowHeight="12.75"/>
  <cols>
    <col min="1" max="1" width="9.75390625" style="0" customWidth="1"/>
    <col min="2" max="2" width="11.75390625" style="0" customWidth="1"/>
    <col min="4" max="4" width="14.375" style="0" customWidth="1"/>
    <col min="5" max="5" width="8.125" style="0" customWidth="1"/>
    <col min="7" max="7" width="9.125" style="8" customWidth="1"/>
    <col min="9" max="9" width="11.75390625" style="0" customWidth="1"/>
    <col min="10" max="10" width="7.75390625" style="0" customWidth="1"/>
    <col min="11" max="11" width="6.25390625" style="0" customWidth="1"/>
    <col min="12" max="12" width="9.125" style="8" customWidth="1"/>
    <col min="13" max="13" width="11.375" style="8" customWidth="1"/>
  </cols>
  <sheetData>
    <row r="1" ht="26.25">
      <c r="A1" s="16" t="s">
        <v>28</v>
      </c>
    </row>
    <row r="2" spans="1:7" ht="26.25">
      <c r="A2" s="17" t="s">
        <v>29</v>
      </c>
      <c r="G2" s="15"/>
    </row>
    <row r="3" spans="1:7" ht="26.25" thickBot="1">
      <c r="A3" s="18" t="s">
        <v>30</v>
      </c>
      <c r="G3" s="15"/>
    </row>
    <row r="4" spans="1:13" s="4" customFormat="1" ht="12.75">
      <c r="A4" s="5" t="s">
        <v>0</v>
      </c>
      <c r="B4" s="5" t="s">
        <v>1</v>
      </c>
      <c r="C4" s="5" t="s">
        <v>2</v>
      </c>
      <c r="D4" s="5" t="s">
        <v>8</v>
      </c>
      <c r="E4" s="5" t="s">
        <v>21</v>
      </c>
      <c r="F4" s="5" t="s">
        <v>3</v>
      </c>
      <c r="G4" s="9" t="s">
        <v>4</v>
      </c>
      <c r="H4" s="5" t="s">
        <v>5</v>
      </c>
      <c r="I4" s="5" t="s">
        <v>8</v>
      </c>
      <c r="J4" s="5" t="s">
        <v>26</v>
      </c>
      <c r="K4" s="5" t="s">
        <v>6</v>
      </c>
      <c r="L4" s="9" t="s">
        <v>7</v>
      </c>
      <c r="M4" s="9" t="s">
        <v>23</v>
      </c>
    </row>
    <row r="5" spans="1:13" ht="12.75">
      <c r="A5" s="28">
        <v>2019</v>
      </c>
      <c r="B5" s="31" t="s">
        <v>27</v>
      </c>
      <c r="C5" s="33">
        <v>8</v>
      </c>
      <c r="D5" s="33" t="s">
        <v>22</v>
      </c>
      <c r="E5" s="33">
        <v>24</v>
      </c>
      <c r="F5" s="33">
        <v>1</v>
      </c>
      <c r="G5" s="26">
        <f>C5*E5*F5</f>
        <v>192</v>
      </c>
      <c r="H5" s="19">
        <v>20</v>
      </c>
      <c r="I5" s="2" t="s">
        <v>24</v>
      </c>
      <c r="J5" s="2">
        <v>12</v>
      </c>
      <c r="K5" s="2">
        <v>2</v>
      </c>
      <c r="L5" s="10">
        <f>H5*J5*K5</f>
        <v>480</v>
      </c>
      <c r="M5" s="27">
        <f>G5+L5+L6</f>
        <v>912</v>
      </c>
    </row>
    <row r="6" spans="1:13" ht="12.75">
      <c r="A6" s="29"/>
      <c r="B6" s="32"/>
      <c r="C6" s="19"/>
      <c r="D6" s="19"/>
      <c r="E6" s="19"/>
      <c r="F6" s="19"/>
      <c r="G6" s="22"/>
      <c r="H6" s="24"/>
      <c r="I6" s="1" t="s">
        <v>25</v>
      </c>
      <c r="J6" s="1">
        <v>12</v>
      </c>
      <c r="K6" s="1">
        <v>1</v>
      </c>
      <c r="L6" s="11">
        <f>H5*J6</f>
        <v>240</v>
      </c>
      <c r="M6" s="20"/>
    </row>
    <row r="7" spans="1:13" ht="12.75">
      <c r="A7" s="29"/>
      <c r="B7" s="19" t="s">
        <v>14</v>
      </c>
      <c r="C7" s="19">
        <v>8</v>
      </c>
      <c r="D7" s="19" t="s">
        <v>22</v>
      </c>
      <c r="E7" s="19">
        <v>24</v>
      </c>
      <c r="F7" s="19">
        <v>1</v>
      </c>
      <c r="G7" s="22">
        <f>C7*E7*F7</f>
        <v>192</v>
      </c>
      <c r="H7" s="19">
        <f>28-C7</f>
        <v>20</v>
      </c>
      <c r="I7" s="1" t="s">
        <v>24</v>
      </c>
      <c r="J7" s="1">
        <v>12</v>
      </c>
      <c r="K7" s="1">
        <v>2</v>
      </c>
      <c r="L7" s="11">
        <f>H7*J7*K7</f>
        <v>480</v>
      </c>
      <c r="M7" s="20">
        <f>G7+L7+L8</f>
        <v>912</v>
      </c>
    </row>
    <row r="8" spans="1:13" ht="12.75">
      <c r="A8" s="29"/>
      <c r="B8" s="19"/>
      <c r="C8" s="19"/>
      <c r="D8" s="19"/>
      <c r="E8" s="19"/>
      <c r="F8" s="19"/>
      <c r="G8" s="22"/>
      <c r="H8" s="19"/>
      <c r="I8" s="1" t="s">
        <v>25</v>
      </c>
      <c r="J8" s="1">
        <v>12</v>
      </c>
      <c r="K8" s="1">
        <v>1</v>
      </c>
      <c r="L8" s="11">
        <f>H7*J8</f>
        <v>240</v>
      </c>
      <c r="M8" s="20"/>
    </row>
    <row r="9" spans="1:13" ht="12.75">
      <c r="A9" s="29"/>
      <c r="B9" s="19" t="s">
        <v>15</v>
      </c>
      <c r="C9" s="19">
        <v>10</v>
      </c>
      <c r="D9" s="19" t="s">
        <v>22</v>
      </c>
      <c r="E9" s="19">
        <v>24</v>
      </c>
      <c r="F9" s="19">
        <v>1</v>
      </c>
      <c r="G9" s="22">
        <f>C9*E9*F9</f>
        <v>240</v>
      </c>
      <c r="H9" s="19">
        <f>31-C9</f>
        <v>21</v>
      </c>
      <c r="I9" s="1" t="s">
        <v>24</v>
      </c>
      <c r="J9" s="1">
        <v>12</v>
      </c>
      <c r="K9" s="1">
        <v>2</v>
      </c>
      <c r="L9" s="11">
        <f>H9*J9*K9</f>
        <v>504</v>
      </c>
      <c r="M9" s="20">
        <f>G9+L9+L10</f>
        <v>996</v>
      </c>
    </row>
    <row r="10" spans="1:13" ht="12.75">
      <c r="A10" s="29"/>
      <c r="B10" s="19"/>
      <c r="C10" s="19"/>
      <c r="D10" s="19"/>
      <c r="E10" s="19"/>
      <c r="F10" s="19"/>
      <c r="G10" s="22"/>
      <c r="H10" s="24"/>
      <c r="I10" s="1" t="s">
        <v>25</v>
      </c>
      <c r="J10" s="1">
        <v>12</v>
      </c>
      <c r="K10" s="1">
        <v>1</v>
      </c>
      <c r="L10" s="11">
        <f>H9*J10</f>
        <v>252</v>
      </c>
      <c r="M10" s="20"/>
    </row>
    <row r="11" spans="1:13" ht="12.75">
      <c r="A11" s="29"/>
      <c r="B11" s="19" t="s">
        <v>16</v>
      </c>
      <c r="C11" s="19">
        <v>9</v>
      </c>
      <c r="D11" s="19" t="s">
        <v>22</v>
      </c>
      <c r="E11" s="19">
        <v>24</v>
      </c>
      <c r="F11" s="19">
        <v>1</v>
      </c>
      <c r="G11" s="22">
        <f>C11*E11*F11</f>
        <v>216</v>
      </c>
      <c r="H11" s="19">
        <f>30-C11</f>
        <v>21</v>
      </c>
      <c r="I11" s="1" t="s">
        <v>24</v>
      </c>
      <c r="J11" s="1">
        <v>12</v>
      </c>
      <c r="K11" s="1">
        <v>2</v>
      </c>
      <c r="L11" s="11">
        <f>H11*J11*K11</f>
        <v>504</v>
      </c>
      <c r="M11" s="20">
        <f>G11+L11+L12</f>
        <v>972</v>
      </c>
    </row>
    <row r="12" spans="1:13" ht="12.75">
      <c r="A12" s="29"/>
      <c r="B12" s="19"/>
      <c r="C12" s="19"/>
      <c r="D12" s="19"/>
      <c r="E12" s="19"/>
      <c r="F12" s="19"/>
      <c r="G12" s="22"/>
      <c r="H12" s="19"/>
      <c r="I12" s="1" t="s">
        <v>25</v>
      </c>
      <c r="J12" s="1">
        <v>12</v>
      </c>
      <c r="K12" s="1">
        <v>1</v>
      </c>
      <c r="L12" s="11">
        <f>H11*J12</f>
        <v>252</v>
      </c>
      <c r="M12" s="20"/>
    </row>
    <row r="13" spans="1:13" ht="12.75">
      <c r="A13" s="29"/>
      <c r="B13" s="19" t="s">
        <v>17</v>
      </c>
      <c r="C13" s="19">
        <v>10</v>
      </c>
      <c r="D13" s="19" t="s">
        <v>22</v>
      </c>
      <c r="E13" s="19">
        <v>24</v>
      </c>
      <c r="F13" s="19">
        <v>1</v>
      </c>
      <c r="G13" s="22">
        <f>C13*E13*F13</f>
        <v>240</v>
      </c>
      <c r="H13" s="19">
        <f>31-C13</f>
        <v>21</v>
      </c>
      <c r="I13" s="1" t="s">
        <v>24</v>
      </c>
      <c r="J13" s="1">
        <v>12</v>
      </c>
      <c r="K13" s="1">
        <v>2</v>
      </c>
      <c r="L13" s="11">
        <f>H13*J13*K13</f>
        <v>504</v>
      </c>
      <c r="M13" s="20">
        <f>G13+L13+L14</f>
        <v>996</v>
      </c>
    </row>
    <row r="14" spans="1:13" ht="12.75">
      <c r="A14" s="29"/>
      <c r="B14" s="19"/>
      <c r="C14" s="19"/>
      <c r="D14" s="19"/>
      <c r="E14" s="19"/>
      <c r="F14" s="19"/>
      <c r="G14" s="22"/>
      <c r="H14" s="24"/>
      <c r="I14" s="1" t="s">
        <v>25</v>
      </c>
      <c r="J14" s="1">
        <v>12</v>
      </c>
      <c r="K14" s="1">
        <v>1</v>
      </c>
      <c r="L14" s="11">
        <f>H13*J14</f>
        <v>252</v>
      </c>
      <c r="M14" s="20"/>
    </row>
    <row r="15" spans="1:13" ht="12.75">
      <c r="A15" s="29"/>
      <c r="B15" s="19" t="s">
        <v>18</v>
      </c>
      <c r="C15" s="19">
        <v>11</v>
      </c>
      <c r="D15" s="19" t="s">
        <v>22</v>
      </c>
      <c r="E15" s="19">
        <v>24</v>
      </c>
      <c r="F15" s="19">
        <v>1</v>
      </c>
      <c r="G15" s="22">
        <f>C15*E15*F15</f>
        <v>264</v>
      </c>
      <c r="H15" s="19">
        <f>30-C15</f>
        <v>19</v>
      </c>
      <c r="I15" s="1" t="s">
        <v>24</v>
      </c>
      <c r="J15" s="1">
        <v>12</v>
      </c>
      <c r="K15" s="1">
        <v>2</v>
      </c>
      <c r="L15" s="11">
        <f>H15*J15*K15</f>
        <v>456</v>
      </c>
      <c r="M15" s="20">
        <f>G15+L15+L16</f>
        <v>948</v>
      </c>
    </row>
    <row r="16" spans="1:13" ht="12.75">
      <c r="A16" s="29"/>
      <c r="B16" s="19"/>
      <c r="C16" s="19"/>
      <c r="D16" s="19"/>
      <c r="E16" s="19"/>
      <c r="F16" s="19"/>
      <c r="G16" s="22"/>
      <c r="H16" s="19"/>
      <c r="I16" s="1" t="s">
        <v>25</v>
      </c>
      <c r="J16" s="1">
        <v>12</v>
      </c>
      <c r="K16" s="1">
        <v>1</v>
      </c>
      <c r="L16" s="11">
        <f>H15*J16</f>
        <v>228</v>
      </c>
      <c r="M16" s="20"/>
    </row>
    <row r="17" spans="1:13" ht="12.75">
      <c r="A17" s="29"/>
      <c r="B17" s="19" t="s">
        <v>19</v>
      </c>
      <c r="C17" s="19">
        <v>8</v>
      </c>
      <c r="D17" s="19" t="s">
        <v>22</v>
      </c>
      <c r="E17" s="19">
        <v>24</v>
      </c>
      <c r="F17" s="19">
        <v>1</v>
      </c>
      <c r="G17" s="22">
        <f>C17*E17*F17</f>
        <v>192</v>
      </c>
      <c r="H17" s="19">
        <f>31-C17</f>
        <v>23</v>
      </c>
      <c r="I17" s="1" t="s">
        <v>24</v>
      </c>
      <c r="J17" s="1">
        <v>12</v>
      </c>
      <c r="K17" s="1">
        <v>2</v>
      </c>
      <c r="L17" s="11">
        <f>H17*J17*K17</f>
        <v>552</v>
      </c>
      <c r="M17" s="20">
        <f>G17+L17+L18</f>
        <v>1020</v>
      </c>
    </row>
    <row r="18" spans="1:13" ht="12.75">
      <c r="A18" s="29"/>
      <c r="B18" s="19"/>
      <c r="C18" s="19"/>
      <c r="D18" s="19"/>
      <c r="E18" s="19"/>
      <c r="F18" s="19"/>
      <c r="G18" s="22"/>
      <c r="H18" s="24"/>
      <c r="I18" s="1" t="s">
        <v>25</v>
      </c>
      <c r="J18" s="1">
        <v>12</v>
      </c>
      <c r="K18" s="1">
        <v>1</v>
      </c>
      <c r="L18" s="11">
        <f>H17*J18</f>
        <v>276</v>
      </c>
      <c r="M18" s="20"/>
    </row>
    <row r="19" spans="1:13" ht="12.75">
      <c r="A19" s="29"/>
      <c r="B19" s="19" t="s">
        <v>20</v>
      </c>
      <c r="C19" s="19">
        <v>10</v>
      </c>
      <c r="D19" s="19" t="s">
        <v>22</v>
      </c>
      <c r="E19" s="19">
        <v>24</v>
      </c>
      <c r="F19" s="19">
        <v>1</v>
      </c>
      <c r="G19" s="22">
        <f>C19*E19*F19</f>
        <v>240</v>
      </c>
      <c r="H19" s="19">
        <f>31-C19</f>
        <v>21</v>
      </c>
      <c r="I19" s="1" t="s">
        <v>24</v>
      </c>
      <c r="J19" s="1">
        <v>12</v>
      </c>
      <c r="K19" s="1">
        <v>2</v>
      </c>
      <c r="L19" s="11">
        <f>H19*J19*K19</f>
        <v>504</v>
      </c>
      <c r="M19" s="20">
        <f>G19+L19+L20</f>
        <v>996</v>
      </c>
    </row>
    <row r="20" spans="1:13" ht="12.75">
      <c r="A20" s="29"/>
      <c r="B20" s="19"/>
      <c r="C20" s="19"/>
      <c r="D20" s="19"/>
      <c r="E20" s="19"/>
      <c r="F20" s="19"/>
      <c r="G20" s="22"/>
      <c r="H20" s="24"/>
      <c r="I20" s="1" t="s">
        <v>25</v>
      </c>
      <c r="J20" s="1">
        <v>12</v>
      </c>
      <c r="K20" s="1">
        <v>1</v>
      </c>
      <c r="L20" s="11">
        <f>H19*J20</f>
        <v>252</v>
      </c>
      <c r="M20" s="20"/>
    </row>
    <row r="21" spans="1:13" ht="12.75">
      <c r="A21" s="29"/>
      <c r="B21" s="19" t="s">
        <v>9</v>
      </c>
      <c r="C21" s="19">
        <v>9</v>
      </c>
      <c r="D21" s="19" t="s">
        <v>22</v>
      </c>
      <c r="E21" s="19">
        <v>24</v>
      </c>
      <c r="F21" s="19">
        <v>1</v>
      </c>
      <c r="G21" s="22">
        <f>C21*E21*F21</f>
        <v>216</v>
      </c>
      <c r="H21" s="19">
        <f>30-C21</f>
        <v>21</v>
      </c>
      <c r="I21" s="1" t="s">
        <v>24</v>
      </c>
      <c r="J21" s="1">
        <v>12</v>
      </c>
      <c r="K21" s="1">
        <v>2</v>
      </c>
      <c r="L21" s="11">
        <f>H21*J21*K21</f>
        <v>504</v>
      </c>
      <c r="M21" s="20">
        <f>G21+L21+L22</f>
        <v>972</v>
      </c>
    </row>
    <row r="22" spans="1:13" ht="12.75">
      <c r="A22" s="29"/>
      <c r="B22" s="19"/>
      <c r="C22" s="19"/>
      <c r="D22" s="19"/>
      <c r="E22" s="19"/>
      <c r="F22" s="19"/>
      <c r="G22" s="22"/>
      <c r="H22" s="19"/>
      <c r="I22" s="1" t="s">
        <v>25</v>
      </c>
      <c r="J22" s="1">
        <v>12</v>
      </c>
      <c r="K22" s="1">
        <v>1</v>
      </c>
      <c r="L22" s="11">
        <f>H21*J22</f>
        <v>252</v>
      </c>
      <c r="M22" s="20"/>
    </row>
    <row r="23" spans="1:13" ht="12.75">
      <c r="A23" s="29"/>
      <c r="B23" s="19" t="s">
        <v>10</v>
      </c>
      <c r="C23" s="19">
        <v>8</v>
      </c>
      <c r="D23" s="19" t="s">
        <v>22</v>
      </c>
      <c r="E23" s="19">
        <v>24</v>
      </c>
      <c r="F23" s="19">
        <v>1</v>
      </c>
      <c r="G23" s="22">
        <f>C23*E23*F23</f>
        <v>192</v>
      </c>
      <c r="H23" s="19">
        <f>31-C23</f>
        <v>23</v>
      </c>
      <c r="I23" s="1" t="s">
        <v>24</v>
      </c>
      <c r="J23" s="1">
        <v>12</v>
      </c>
      <c r="K23" s="1">
        <v>2</v>
      </c>
      <c r="L23" s="11">
        <f>H23*J23*K23</f>
        <v>552</v>
      </c>
      <c r="M23" s="20">
        <f>G23+L23+L24</f>
        <v>1020</v>
      </c>
    </row>
    <row r="24" spans="1:13" ht="12.75">
      <c r="A24" s="29"/>
      <c r="B24" s="19"/>
      <c r="C24" s="19"/>
      <c r="D24" s="19"/>
      <c r="E24" s="19"/>
      <c r="F24" s="19"/>
      <c r="G24" s="22"/>
      <c r="H24" s="24"/>
      <c r="I24" s="1" t="s">
        <v>25</v>
      </c>
      <c r="J24" s="1">
        <v>12</v>
      </c>
      <c r="K24" s="1">
        <v>1</v>
      </c>
      <c r="L24" s="11">
        <f>H23*J24</f>
        <v>276</v>
      </c>
      <c r="M24" s="20"/>
    </row>
    <row r="25" spans="1:13" ht="12.75">
      <c r="A25" s="29"/>
      <c r="B25" s="19" t="s">
        <v>11</v>
      </c>
      <c r="C25" s="19">
        <v>11</v>
      </c>
      <c r="D25" s="19" t="s">
        <v>22</v>
      </c>
      <c r="E25" s="19">
        <v>24</v>
      </c>
      <c r="F25" s="19">
        <v>1</v>
      </c>
      <c r="G25" s="22">
        <f>C25*E25*F25</f>
        <v>264</v>
      </c>
      <c r="H25" s="19">
        <f>30-C25</f>
        <v>19</v>
      </c>
      <c r="I25" s="1" t="s">
        <v>24</v>
      </c>
      <c r="J25" s="1">
        <v>12</v>
      </c>
      <c r="K25" s="1">
        <v>2</v>
      </c>
      <c r="L25" s="11">
        <f>H25*J25*K25</f>
        <v>456</v>
      </c>
      <c r="M25" s="20">
        <f>G25+L25+L26</f>
        <v>948</v>
      </c>
    </row>
    <row r="26" spans="1:13" ht="12.75">
      <c r="A26" s="29"/>
      <c r="B26" s="19"/>
      <c r="C26" s="19"/>
      <c r="D26" s="19"/>
      <c r="E26" s="19"/>
      <c r="F26" s="19"/>
      <c r="G26" s="22"/>
      <c r="H26" s="19"/>
      <c r="I26" s="1" t="s">
        <v>25</v>
      </c>
      <c r="J26" s="1">
        <v>12</v>
      </c>
      <c r="K26" s="1">
        <v>1</v>
      </c>
      <c r="L26" s="11">
        <f>H25*J26</f>
        <v>228</v>
      </c>
      <c r="M26" s="20"/>
    </row>
    <row r="27" spans="1:13" ht="12.75">
      <c r="A27" s="29"/>
      <c r="B27" s="19" t="s">
        <v>12</v>
      </c>
      <c r="C27" s="19">
        <v>11</v>
      </c>
      <c r="D27" s="19" t="s">
        <v>22</v>
      </c>
      <c r="E27" s="19">
        <v>24</v>
      </c>
      <c r="F27" s="19">
        <v>1</v>
      </c>
      <c r="G27" s="22">
        <f>C27*E27*F27</f>
        <v>264</v>
      </c>
      <c r="H27" s="19">
        <f>31-C27</f>
        <v>20</v>
      </c>
      <c r="I27" s="1" t="s">
        <v>24</v>
      </c>
      <c r="J27" s="1">
        <v>12</v>
      </c>
      <c r="K27" s="1">
        <v>2</v>
      </c>
      <c r="L27" s="11">
        <f>H27*J27*K27</f>
        <v>480</v>
      </c>
      <c r="M27" s="20">
        <f>G27+L27+L28</f>
        <v>984</v>
      </c>
    </row>
    <row r="28" spans="1:13" ht="13.5" thickBot="1">
      <c r="A28" s="30"/>
      <c r="B28" s="21"/>
      <c r="C28" s="21"/>
      <c r="D28" s="21"/>
      <c r="E28" s="21"/>
      <c r="F28" s="21"/>
      <c r="G28" s="23"/>
      <c r="H28" s="24"/>
      <c r="I28" s="3" t="s">
        <v>25</v>
      </c>
      <c r="J28" s="3">
        <v>12</v>
      </c>
      <c r="K28" s="3">
        <v>1</v>
      </c>
      <c r="L28" s="12">
        <f>H27*J28</f>
        <v>240</v>
      </c>
      <c r="M28" s="25"/>
    </row>
    <row r="29" spans="1:13" ht="13.5" thickBot="1">
      <c r="A29" s="7"/>
      <c r="B29" s="6"/>
      <c r="C29" s="6"/>
      <c r="D29" s="6"/>
      <c r="E29" s="6"/>
      <c r="F29" s="6"/>
      <c r="G29" s="13">
        <f>SUM(G5:G28)</f>
        <v>2712</v>
      </c>
      <c r="H29" s="6"/>
      <c r="I29" s="6"/>
      <c r="J29" s="6"/>
      <c r="K29" s="6"/>
      <c r="L29" s="13">
        <f>SUM(L5:L28)</f>
        <v>8964</v>
      </c>
      <c r="M29" s="14">
        <f>SUM(M5:M28)</f>
        <v>11676</v>
      </c>
    </row>
    <row r="30" spans="1:13" ht="12.75">
      <c r="A30" s="5" t="s">
        <v>0</v>
      </c>
      <c r="B30" s="5" t="s">
        <v>1</v>
      </c>
      <c r="C30" s="5" t="s">
        <v>2</v>
      </c>
      <c r="D30" s="5" t="s">
        <v>8</v>
      </c>
      <c r="E30" s="5" t="s">
        <v>21</v>
      </c>
      <c r="F30" s="5" t="s">
        <v>3</v>
      </c>
      <c r="G30" s="9" t="s">
        <v>4</v>
      </c>
      <c r="H30" s="5" t="s">
        <v>5</v>
      </c>
      <c r="I30" s="5" t="s">
        <v>8</v>
      </c>
      <c r="J30" s="5" t="s">
        <v>26</v>
      </c>
      <c r="K30" s="5" t="s">
        <v>6</v>
      </c>
      <c r="L30" s="9" t="s">
        <v>7</v>
      </c>
      <c r="M30" s="9" t="s">
        <v>23</v>
      </c>
    </row>
    <row r="31" spans="1:13" ht="12.75">
      <c r="A31" s="28">
        <v>2020</v>
      </c>
      <c r="B31" s="33" t="s">
        <v>13</v>
      </c>
      <c r="C31" s="33">
        <v>9</v>
      </c>
      <c r="D31" s="33" t="s">
        <v>22</v>
      </c>
      <c r="E31" s="33">
        <v>24</v>
      </c>
      <c r="F31" s="33">
        <v>1</v>
      </c>
      <c r="G31" s="26">
        <f>C31*E31*F31</f>
        <v>216</v>
      </c>
      <c r="H31" s="19">
        <f>31-C31</f>
        <v>22</v>
      </c>
      <c r="I31" s="2" t="s">
        <v>24</v>
      </c>
      <c r="J31" s="2">
        <v>12</v>
      </c>
      <c r="K31" s="2">
        <v>2</v>
      </c>
      <c r="L31" s="10">
        <f>H31*J31*K31</f>
        <v>528</v>
      </c>
      <c r="M31" s="27">
        <f>G31+L31+L32</f>
        <v>1008</v>
      </c>
    </row>
    <row r="32" spans="1:13" ht="12.75">
      <c r="A32" s="29"/>
      <c r="B32" s="19"/>
      <c r="C32" s="19"/>
      <c r="D32" s="19"/>
      <c r="E32" s="19"/>
      <c r="F32" s="19"/>
      <c r="G32" s="22"/>
      <c r="H32" s="24"/>
      <c r="I32" s="1" t="s">
        <v>25</v>
      </c>
      <c r="J32" s="1">
        <v>12</v>
      </c>
      <c r="K32" s="1">
        <v>1</v>
      </c>
      <c r="L32" s="11">
        <f>H31*J32</f>
        <v>264</v>
      </c>
      <c r="M32" s="20"/>
    </row>
    <row r="33" spans="1:13" ht="12.75">
      <c r="A33" s="29"/>
      <c r="B33" s="19" t="s">
        <v>14</v>
      </c>
      <c r="C33" s="19">
        <v>9</v>
      </c>
      <c r="D33" s="19" t="s">
        <v>22</v>
      </c>
      <c r="E33" s="19">
        <v>24</v>
      </c>
      <c r="F33" s="19">
        <v>1</v>
      </c>
      <c r="G33" s="22">
        <f>C33*E33*F33</f>
        <v>216</v>
      </c>
      <c r="H33" s="19">
        <f>29-C33</f>
        <v>20</v>
      </c>
      <c r="I33" s="1" t="s">
        <v>24</v>
      </c>
      <c r="J33" s="1">
        <v>12</v>
      </c>
      <c r="K33" s="1">
        <v>2</v>
      </c>
      <c r="L33" s="11">
        <f>H33*J33*K33</f>
        <v>480</v>
      </c>
      <c r="M33" s="20">
        <f>G33+L33+L34</f>
        <v>936</v>
      </c>
    </row>
    <row r="34" spans="1:13" ht="12.75">
      <c r="A34" s="29"/>
      <c r="B34" s="19"/>
      <c r="C34" s="19"/>
      <c r="D34" s="19"/>
      <c r="E34" s="19"/>
      <c r="F34" s="19"/>
      <c r="G34" s="22"/>
      <c r="H34" s="19"/>
      <c r="I34" s="1" t="s">
        <v>25</v>
      </c>
      <c r="J34" s="1">
        <v>12</v>
      </c>
      <c r="K34" s="1">
        <v>1</v>
      </c>
      <c r="L34" s="11">
        <f>H33*J34</f>
        <v>240</v>
      </c>
      <c r="M34" s="20"/>
    </row>
    <row r="35" spans="1:13" ht="12.75">
      <c r="A35" s="29"/>
      <c r="B35" s="19" t="s">
        <v>15</v>
      </c>
      <c r="C35" s="19">
        <v>9</v>
      </c>
      <c r="D35" s="19" t="s">
        <v>22</v>
      </c>
      <c r="E35" s="19">
        <v>24</v>
      </c>
      <c r="F35" s="19">
        <v>1</v>
      </c>
      <c r="G35" s="22">
        <f>C35*E35*F35</f>
        <v>216</v>
      </c>
      <c r="H35" s="19">
        <f>31-C35</f>
        <v>22</v>
      </c>
      <c r="I35" s="1" t="s">
        <v>24</v>
      </c>
      <c r="J35" s="1">
        <v>12</v>
      </c>
      <c r="K35" s="1">
        <v>2</v>
      </c>
      <c r="L35" s="11">
        <f>H35*J35*K35</f>
        <v>528</v>
      </c>
      <c r="M35" s="20">
        <f>G35+L35+L36</f>
        <v>1008</v>
      </c>
    </row>
    <row r="36" spans="1:13" ht="12.75">
      <c r="A36" s="29"/>
      <c r="B36" s="19"/>
      <c r="C36" s="19"/>
      <c r="D36" s="19"/>
      <c r="E36" s="19"/>
      <c r="F36" s="19"/>
      <c r="G36" s="22"/>
      <c r="H36" s="24"/>
      <c r="I36" s="1" t="s">
        <v>25</v>
      </c>
      <c r="J36" s="1">
        <v>12</v>
      </c>
      <c r="K36" s="1">
        <v>1</v>
      </c>
      <c r="L36" s="11">
        <f>H35*J36</f>
        <v>264</v>
      </c>
      <c r="M36" s="20"/>
    </row>
    <row r="37" spans="1:13" ht="12.75">
      <c r="A37" s="29"/>
      <c r="B37" s="19" t="s">
        <v>16</v>
      </c>
      <c r="C37" s="19">
        <v>9</v>
      </c>
      <c r="D37" s="19" t="s">
        <v>22</v>
      </c>
      <c r="E37" s="19">
        <v>24</v>
      </c>
      <c r="F37" s="19">
        <v>1</v>
      </c>
      <c r="G37" s="22">
        <f>C37*E37*F37</f>
        <v>216</v>
      </c>
      <c r="H37" s="19">
        <f>30-C37</f>
        <v>21</v>
      </c>
      <c r="I37" s="1" t="s">
        <v>24</v>
      </c>
      <c r="J37" s="1">
        <v>12</v>
      </c>
      <c r="K37" s="1">
        <v>2</v>
      </c>
      <c r="L37" s="11">
        <f>H37*J37*K37</f>
        <v>504</v>
      </c>
      <c r="M37" s="20">
        <f>G37+L37+L38</f>
        <v>972</v>
      </c>
    </row>
    <row r="38" spans="1:13" ht="12.75">
      <c r="A38" s="29"/>
      <c r="B38" s="19"/>
      <c r="C38" s="19"/>
      <c r="D38" s="19"/>
      <c r="E38" s="19"/>
      <c r="F38" s="19"/>
      <c r="G38" s="22"/>
      <c r="H38" s="19"/>
      <c r="I38" s="1" t="s">
        <v>25</v>
      </c>
      <c r="J38" s="1">
        <v>12</v>
      </c>
      <c r="K38" s="1">
        <v>1</v>
      </c>
      <c r="L38" s="11">
        <f>H37*J38</f>
        <v>252</v>
      </c>
      <c r="M38" s="20"/>
    </row>
    <row r="39" spans="1:13" ht="12.75">
      <c r="A39" s="29"/>
      <c r="B39" s="19" t="s">
        <v>17</v>
      </c>
      <c r="C39" s="19">
        <v>10</v>
      </c>
      <c r="D39" s="19" t="s">
        <v>22</v>
      </c>
      <c r="E39" s="19">
        <v>24</v>
      </c>
      <c r="F39" s="19">
        <v>1</v>
      </c>
      <c r="G39" s="22">
        <f>C39*E39*F39</f>
        <v>240</v>
      </c>
      <c r="H39" s="19">
        <f>31-C39</f>
        <v>21</v>
      </c>
      <c r="I39" s="1" t="s">
        <v>24</v>
      </c>
      <c r="J39" s="1">
        <v>12</v>
      </c>
      <c r="K39" s="1">
        <v>2</v>
      </c>
      <c r="L39" s="11">
        <f>H39*J39*K39</f>
        <v>504</v>
      </c>
      <c r="M39" s="20">
        <f>G39+L39+L40</f>
        <v>996</v>
      </c>
    </row>
    <row r="40" spans="1:13" ht="12.75">
      <c r="A40" s="29"/>
      <c r="B40" s="19"/>
      <c r="C40" s="19"/>
      <c r="D40" s="19"/>
      <c r="E40" s="19"/>
      <c r="F40" s="19"/>
      <c r="G40" s="22"/>
      <c r="H40" s="24"/>
      <c r="I40" s="1" t="s">
        <v>25</v>
      </c>
      <c r="J40" s="1">
        <v>12</v>
      </c>
      <c r="K40" s="1">
        <v>1</v>
      </c>
      <c r="L40" s="11">
        <f>H39*J40</f>
        <v>252</v>
      </c>
      <c r="M40" s="20"/>
    </row>
    <row r="41" spans="1:13" ht="12.75">
      <c r="A41" s="29"/>
      <c r="B41" s="19" t="s">
        <v>18</v>
      </c>
      <c r="C41" s="19">
        <v>9</v>
      </c>
      <c r="D41" s="19" t="s">
        <v>22</v>
      </c>
      <c r="E41" s="19">
        <v>24</v>
      </c>
      <c r="F41" s="19">
        <v>1</v>
      </c>
      <c r="G41" s="22">
        <f>C41*E41*F41</f>
        <v>216</v>
      </c>
      <c r="H41" s="19">
        <f>30-C41</f>
        <v>21</v>
      </c>
      <c r="I41" s="1" t="s">
        <v>24</v>
      </c>
      <c r="J41" s="1">
        <v>12</v>
      </c>
      <c r="K41" s="1">
        <v>2</v>
      </c>
      <c r="L41" s="11">
        <f>H41*J41*K41</f>
        <v>504</v>
      </c>
      <c r="M41" s="20">
        <f>G41+L41+L42</f>
        <v>972</v>
      </c>
    </row>
    <row r="42" spans="1:13" ht="12.75">
      <c r="A42" s="29"/>
      <c r="B42" s="19"/>
      <c r="C42" s="19"/>
      <c r="D42" s="19"/>
      <c r="E42" s="19"/>
      <c r="F42" s="19"/>
      <c r="G42" s="22"/>
      <c r="H42" s="19"/>
      <c r="I42" s="1" t="s">
        <v>25</v>
      </c>
      <c r="J42" s="1">
        <v>12</v>
      </c>
      <c r="K42" s="1">
        <v>1</v>
      </c>
      <c r="L42" s="11">
        <f>H41*J42</f>
        <v>252</v>
      </c>
      <c r="M42" s="20"/>
    </row>
    <row r="43" spans="1:13" ht="12.75">
      <c r="A43" s="29"/>
      <c r="B43" s="19" t="s">
        <v>19</v>
      </c>
      <c r="C43" s="19">
        <v>8</v>
      </c>
      <c r="D43" s="19" t="s">
        <v>22</v>
      </c>
      <c r="E43" s="19">
        <v>24</v>
      </c>
      <c r="F43" s="19">
        <v>1</v>
      </c>
      <c r="G43" s="22">
        <f>C43*E43*F43</f>
        <v>192</v>
      </c>
      <c r="H43" s="19">
        <f>31-C43</f>
        <v>23</v>
      </c>
      <c r="I43" s="1" t="s">
        <v>24</v>
      </c>
      <c r="J43" s="1">
        <v>12</v>
      </c>
      <c r="K43" s="1">
        <v>2</v>
      </c>
      <c r="L43" s="11">
        <f>H43*J43*K43</f>
        <v>552</v>
      </c>
      <c r="M43" s="20">
        <f>G43+L43+L44</f>
        <v>1020</v>
      </c>
    </row>
    <row r="44" spans="1:13" ht="12.75">
      <c r="A44" s="29"/>
      <c r="B44" s="19"/>
      <c r="C44" s="19"/>
      <c r="D44" s="19"/>
      <c r="E44" s="19"/>
      <c r="F44" s="19"/>
      <c r="G44" s="22"/>
      <c r="H44" s="24"/>
      <c r="I44" s="1" t="s">
        <v>25</v>
      </c>
      <c r="J44" s="1">
        <v>12</v>
      </c>
      <c r="K44" s="1">
        <v>1</v>
      </c>
      <c r="L44" s="11">
        <f>H43*J44</f>
        <v>276</v>
      </c>
      <c r="M44" s="20"/>
    </row>
    <row r="45" spans="1:13" ht="12.75">
      <c r="A45" s="29"/>
      <c r="B45" s="19" t="s">
        <v>20</v>
      </c>
      <c r="C45" s="19">
        <v>10</v>
      </c>
      <c r="D45" s="19" t="s">
        <v>22</v>
      </c>
      <c r="E45" s="19">
        <v>24</v>
      </c>
      <c r="F45" s="19">
        <v>1</v>
      </c>
      <c r="G45" s="22">
        <f>C45*E45*F45</f>
        <v>240</v>
      </c>
      <c r="H45" s="19">
        <f>31-C45</f>
        <v>21</v>
      </c>
      <c r="I45" s="1" t="s">
        <v>24</v>
      </c>
      <c r="J45" s="1">
        <v>12</v>
      </c>
      <c r="K45" s="1">
        <v>2</v>
      </c>
      <c r="L45" s="11">
        <f>H45*J45*K45</f>
        <v>504</v>
      </c>
      <c r="M45" s="20">
        <f>G45+L45+L46</f>
        <v>996</v>
      </c>
    </row>
    <row r="46" spans="1:13" ht="12.75">
      <c r="A46" s="29"/>
      <c r="B46" s="19"/>
      <c r="C46" s="19"/>
      <c r="D46" s="19"/>
      <c r="E46" s="19"/>
      <c r="F46" s="19"/>
      <c r="G46" s="22"/>
      <c r="H46" s="24"/>
      <c r="I46" s="1" t="s">
        <v>25</v>
      </c>
      <c r="J46" s="1">
        <v>12</v>
      </c>
      <c r="K46" s="1">
        <v>1</v>
      </c>
      <c r="L46" s="11">
        <f>H45*J46</f>
        <v>252</v>
      </c>
      <c r="M46" s="20"/>
    </row>
    <row r="47" spans="1:13" ht="12.75">
      <c r="A47" s="29"/>
      <c r="B47" s="19" t="s">
        <v>9</v>
      </c>
      <c r="C47" s="19">
        <v>8</v>
      </c>
      <c r="D47" s="19" t="s">
        <v>22</v>
      </c>
      <c r="E47" s="19">
        <v>24</v>
      </c>
      <c r="F47" s="19">
        <v>1</v>
      </c>
      <c r="G47" s="22">
        <f>C47*E47*F47</f>
        <v>192</v>
      </c>
      <c r="H47" s="19">
        <f>30-C47</f>
        <v>22</v>
      </c>
      <c r="I47" s="1" t="s">
        <v>24</v>
      </c>
      <c r="J47" s="1">
        <v>12</v>
      </c>
      <c r="K47" s="1">
        <v>2</v>
      </c>
      <c r="L47" s="11">
        <f>H47*J47*K47</f>
        <v>528</v>
      </c>
      <c r="M47" s="20">
        <f>G47+L47+L48</f>
        <v>984</v>
      </c>
    </row>
    <row r="48" spans="1:13" ht="12.75">
      <c r="A48" s="29"/>
      <c r="B48" s="19"/>
      <c r="C48" s="19"/>
      <c r="D48" s="19"/>
      <c r="E48" s="19"/>
      <c r="F48" s="19"/>
      <c r="G48" s="22"/>
      <c r="H48" s="19"/>
      <c r="I48" s="1" t="s">
        <v>25</v>
      </c>
      <c r="J48" s="1">
        <v>12</v>
      </c>
      <c r="K48" s="1">
        <v>1</v>
      </c>
      <c r="L48" s="11">
        <f>H47*J48</f>
        <v>264</v>
      </c>
      <c r="M48" s="20"/>
    </row>
    <row r="49" spans="1:13" ht="12.75">
      <c r="A49" s="29"/>
      <c r="B49" s="19" t="s">
        <v>10</v>
      </c>
      <c r="C49" s="19">
        <v>9</v>
      </c>
      <c r="D49" s="19" t="s">
        <v>22</v>
      </c>
      <c r="E49" s="19">
        <v>24</v>
      </c>
      <c r="F49" s="19">
        <v>1</v>
      </c>
      <c r="G49" s="22">
        <f>C49*E49*F49</f>
        <v>216</v>
      </c>
      <c r="H49" s="19">
        <f>31-C49</f>
        <v>22</v>
      </c>
      <c r="I49" s="1" t="s">
        <v>24</v>
      </c>
      <c r="J49" s="1">
        <v>12</v>
      </c>
      <c r="K49" s="1">
        <v>2</v>
      </c>
      <c r="L49" s="11">
        <f>H49*J49*K49</f>
        <v>528</v>
      </c>
      <c r="M49" s="20">
        <f>G49+L49+L50</f>
        <v>1008</v>
      </c>
    </row>
    <row r="50" spans="1:13" ht="12.75">
      <c r="A50" s="29"/>
      <c r="B50" s="19"/>
      <c r="C50" s="19"/>
      <c r="D50" s="19"/>
      <c r="E50" s="19"/>
      <c r="F50" s="19"/>
      <c r="G50" s="22"/>
      <c r="H50" s="24"/>
      <c r="I50" s="1" t="s">
        <v>25</v>
      </c>
      <c r="J50" s="1">
        <v>12</v>
      </c>
      <c r="K50" s="1">
        <v>1</v>
      </c>
      <c r="L50" s="11">
        <f>H49*J50</f>
        <v>264</v>
      </c>
      <c r="M50" s="20"/>
    </row>
    <row r="51" spans="1:13" ht="12.75">
      <c r="A51" s="29"/>
      <c r="B51" s="19" t="s">
        <v>11</v>
      </c>
      <c r="C51" s="19">
        <v>10</v>
      </c>
      <c r="D51" s="19" t="s">
        <v>22</v>
      </c>
      <c r="E51" s="19">
        <v>24</v>
      </c>
      <c r="F51" s="19">
        <v>1</v>
      </c>
      <c r="G51" s="22">
        <f>C51*E51*F51</f>
        <v>240</v>
      </c>
      <c r="H51" s="19">
        <f>30-C51</f>
        <v>20</v>
      </c>
      <c r="I51" s="1" t="s">
        <v>24</v>
      </c>
      <c r="J51" s="1">
        <v>12</v>
      </c>
      <c r="K51" s="1">
        <v>2</v>
      </c>
      <c r="L51" s="11">
        <f>H51*J51*K51</f>
        <v>480</v>
      </c>
      <c r="M51" s="20">
        <f>G51+L51+L52</f>
        <v>960</v>
      </c>
    </row>
    <row r="52" spans="1:13" ht="12.75">
      <c r="A52" s="29"/>
      <c r="B52" s="19"/>
      <c r="C52" s="19"/>
      <c r="D52" s="19"/>
      <c r="E52" s="19"/>
      <c r="F52" s="19"/>
      <c r="G52" s="22"/>
      <c r="H52" s="19"/>
      <c r="I52" s="1" t="s">
        <v>25</v>
      </c>
      <c r="J52" s="1">
        <v>12</v>
      </c>
      <c r="K52" s="1">
        <v>1</v>
      </c>
      <c r="L52" s="11">
        <f>H51*J52</f>
        <v>240</v>
      </c>
      <c r="M52" s="20"/>
    </row>
    <row r="53" spans="1:13" ht="12.75">
      <c r="A53" s="29"/>
      <c r="B53" s="19" t="s">
        <v>12</v>
      </c>
      <c r="C53" s="19">
        <v>9</v>
      </c>
      <c r="D53" s="19" t="s">
        <v>22</v>
      </c>
      <c r="E53" s="19">
        <v>24</v>
      </c>
      <c r="F53" s="19">
        <v>1</v>
      </c>
      <c r="G53" s="22">
        <f>C53*E53*F53</f>
        <v>216</v>
      </c>
      <c r="H53" s="19">
        <f>31-C53</f>
        <v>22</v>
      </c>
      <c r="I53" s="1" t="s">
        <v>24</v>
      </c>
      <c r="J53" s="1">
        <v>12</v>
      </c>
      <c r="K53" s="1">
        <v>2</v>
      </c>
      <c r="L53" s="11">
        <f>H53*J53*K53</f>
        <v>528</v>
      </c>
      <c r="M53" s="20">
        <f>G53+L53+L54</f>
        <v>1008</v>
      </c>
    </row>
    <row r="54" spans="1:13" ht="13.5" thickBot="1">
      <c r="A54" s="30"/>
      <c r="B54" s="21"/>
      <c r="C54" s="21"/>
      <c r="D54" s="21"/>
      <c r="E54" s="21"/>
      <c r="F54" s="21"/>
      <c r="G54" s="23"/>
      <c r="H54" s="24"/>
      <c r="I54" s="3" t="s">
        <v>25</v>
      </c>
      <c r="J54" s="3">
        <v>12</v>
      </c>
      <c r="K54" s="3">
        <v>1</v>
      </c>
      <c r="L54" s="12">
        <f>H53*J54</f>
        <v>264</v>
      </c>
      <c r="M54" s="25"/>
    </row>
    <row r="55" spans="1:13" ht="13.5" thickBot="1">
      <c r="A55" s="7"/>
      <c r="B55" s="6"/>
      <c r="C55" s="6"/>
      <c r="D55" s="6"/>
      <c r="E55" s="6"/>
      <c r="F55" s="6"/>
      <c r="G55" s="13">
        <f>SUM(G31:G54)</f>
        <v>2616</v>
      </c>
      <c r="H55" s="6"/>
      <c r="I55" s="6"/>
      <c r="J55" s="6"/>
      <c r="K55" s="6"/>
      <c r="L55" s="13">
        <f>SUM(L31:L54)</f>
        <v>9252</v>
      </c>
      <c r="M55" s="14">
        <f>SUM(M31:M54)</f>
        <v>11868</v>
      </c>
    </row>
    <row r="56" spans="1:13" ht="12.75">
      <c r="A56" s="5" t="s">
        <v>0</v>
      </c>
      <c r="B56" s="5" t="s">
        <v>1</v>
      </c>
      <c r="C56" s="5" t="s">
        <v>2</v>
      </c>
      <c r="D56" s="5" t="s">
        <v>8</v>
      </c>
      <c r="E56" s="5" t="s">
        <v>21</v>
      </c>
      <c r="F56" s="5" t="s">
        <v>3</v>
      </c>
      <c r="G56" s="9" t="s">
        <v>4</v>
      </c>
      <c r="H56" s="5" t="s">
        <v>5</v>
      </c>
      <c r="I56" s="5" t="s">
        <v>8</v>
      </c>
      <c r="J56" s="5" t="s">
        <v>26</v>
      </c>
      <c r="K56" s="5" t="s">
        <v>6</v>
      </c>
      <c r="L56" s="9" t="s">
        <v>7</v>
      </c>
      <c r="M56" s="9" t="s">
        <v>23</v>
      </c>
    </row>
    <row r="57" spans="1:13" ht="12.75">
      <c r="A57" s="28">
        <v>2021</v>
      </c>
      <c r="B57" s="33" t="s">
        <v>13</v>
      </c>
      <c r="C57" s="33">
        <v>11</v>
      </c>
      <c r="D57" s="33" t="s">
        <v>22</v>
      </c>
      <c r="E57" s="33">
        <v>24</v>
      </c>
      <c r="F57" s="33">
        <v>1</v>
      </c>
      <c r="G57" s="26">
        <f>C57*E57*F57</f>
        <v>264</v>
      </c>
      <c r="H57" s="19">
        <f>31-C57</f>
        <v>20</v>
      </c>
      <c r="I57" s="2" t="s">
        <v>24</v>
      </c>
      <c r="J57" s="2">
        <v>12</v>
      </c>
      <c r="K57" s="2">
        <v>2</v>
      </c>
      <c r="L57" s="10">
        <f>H57*J57*K57</f>
        <v>480</v>
      </c>
      <c r="M57" s="27">
        <f>G57+L57+L58</f>
        <v>984</v>
      </c>
    </row>
    <row r="58" spans="1:13" ht="12.75">
      <c r="A58" s="29"/>
      <c r="B58" s="19"/>
      <c r="C58" s="19"/>
      <c r="D58" s="19"/>
      <c r="E58" s="19"/>
      <c r="F58" s="19"/>
      <c r="G58" s="22"/>
      <c r="H58" s="24"/>
      <c r="I58" s="1" t="s">
        <v>25</v>
      </c>
      <c r="J58" s="1">
        <v>12</v>
      </c>
      <c r="K58" s="1">
        <v>1</v>
      </c>
      <c r="L58" s="11">
        <f>H57*J58</f>
        <v>240</v>
      </c>
      <c r="M58" s="20"/>
    </row>
    <row r="59" spans="1:13" ht="12.75">
      <c r="A59" s="29"/>
      <c r="B59" s="19" t="s">
        <v>14</v>
      </c>
      <c r="C59" s="19">
        <v>8</v>
      </c>
      <c r="D59" s="19" t="s">
        <v>22</v>
      </c>
      <c r="E59" s="19">
        <v>24</v>
      </c>
      <c r="F59" s="19">
        <v>1</v>
      </c>
      <c r="G59" s="22">
        <f>C59*E59*F59</f>
        <v>192</v>
      </c>
      <c r="H59" s="19">
        <f>28-C59</f>
        <v>20</v>
      </c>
      <c r="I59" s="1" t="s">
        <v>24</v>
      </c>
      <c r="J59" s="1">
        <v>12</v>
      </c>
      <c r="K59" s="1">
        <v>2</v>
      </c>
      <c r="L59" s="11">
        <f>H59*J59*K59</f>
        <v>480</v>
      </c>
      <c r="M59" s="20">
        <f>G59+L59+L60</f>
        <v>912</v>
      </c>
    </row>
    <row r="60" spans="1:13" ht="12.75">
      <c r="A60" s="29"/>
      <c r="B60" s="19"/>
      <c r="C60" s="19"/>
      <c r="D60" s="19"/>
      <c r="E60" s="19"/>
      <c r="F60" s="19"/>
      <c r="G60" s="22"/>
      <c r="H60" s="19"/>
      <c r="I60" s="1" t="s">
        <v>25</v>
      </c>
      <c r="J60" s="1">
        <v>12</v>
      </c>
      <c r="K60" s="1">
        <v>1</v>
      </c>
      <c r="L60" s="11">
        <f>H59*J60</f>
        <v>240</v>
      </c>
      <c r="M60" s="20"/>
    </row>
    <row r="61" spans="1:13" ht="12.75">
      <c r="A61" s="29"/>
      <c r="B61" s="19" t="s">
        <v>15</v>
      </c>
      <c r="C61" s="19">
        <v>8</v>
      </c>
      <c r="D61" s="19" t="s">
        <v>22</v>
      </c>
      <c r="E61" s="19">
        <v>24</v>
      </c>
      <c r="F61" s="19">
        <v>1</v>
      </c>
      <c r="G61" s="22">
        <f>C61*E61*F61</f>
        <v>192</v>
      </c>
      <c r="H61" s="19">
        <f>31-C61</f>
        <v>23</v>
      </c>
      <c r="I61" s="1" t="s">
        <v>24</v>
      </c>
      <c r="J61" s="1">
        <v>12</v>
      </c>
      <c r="K61" s="1">
        <v>2</v>
      </c>
      <c r="L61" s="11">
        <f>H61*J61*K61</f>
        <v>552</v>
      </c>
      <c r="M61" s="20">
        <f>G61+L61+L62</f>
        <v>1020</v>
      </c>
    </row>
    <row r="62" spans="1:13" ht="12.75">
      <c r="A62" s="29"/>
      <c r="B62" s="19"/>
      <c r="C62" s="19"/>
      <c r="D62" s="19"/>
      <c r="E62" s="19"/>
      <c r="F62" s="19"/>
      <c r="G62" s="22"/>
      <c r="H62" s="24"/>
      <c r="I62" s="1" t="s">
        <v>25</v>
      </c>
      <c r="J62" s="1">
        <v>12</v>
      </c>
      <c r="K62" s="1">
        <v>1</v>
      </c>
      <c r="L62" s="11">
        <f>H61*J62</f>
        <v>276</v>
      </c>
      <c r="M62" s="20"/>
    </row>
    <row r="63" spans="1:13" ht="12.75">
      <c r="A63" s="29"/>
      <c r="B63" s="19" t="s">
        <v>16</v>
      </c>
      <c r="C63" s="19">
        <v>9</v>
      </c>
      <c r="D63" s="19" t="s">
        <v>22</v>
      </c>
      <c r="E63" s="19">
        <v>24</v>
      </c>
      <c r="F63" s="19">
        <v>1</v>
      </c>
      <c r="G63" s="22">
        <f>C63*E63*F63</f>
        <v>216</v>
      </c>
      <c r="H63" s="19">
        <f>30-C63</f>
        <v>21</v>
      </c>
      <c r="I63" s="1" t="s">
        <v>24</v>
      </c>
      <c r="J63" s="1">
        <v>12</v>
      </c>
      <c r="K63" s="1">
        <v>2</v>
      </c>
      <c r="L63" s="11">
        <f>H63*J63*K63</f>
        <v>504</v>
      </c>
      <c r="M63" s="20">
        <f>G63+L63+L64</f>
        <v>972</v>
      </c>
    </row>
    <row r="64" spans="1:13" ht="12.75">
      <c r="A64" s="29"/>
      <c r="B64" s="19"/>
      <c r="C64" s="19"/>
      <c r="D64" s="19"/>
      <c r="E64" s="19"/>
      <c r="F64" s="19"/>
      <c r="G64" s="22"/>
      <c r="H64" s="19"/>
      <c r="I64" s="1" t="s">
        <v>25</v>
      </c>
      <c r="J64" s="1">
        <v>12</v>
      </c>
      <c r="K64" s="1">
        <v>1</v>
      </c>
      <c r="L64" s="11">
        <f>H63*J64</f>
        <v>252</v>
      </c>
      <c r="M64" s="20"/>
    </row>
    <row r="65" spans="1:13" ht="12.75">
      <c r="A65" s="29"/>
      <c r="B65" s="19" t="s">
        <v>17</v>
      </c>
      <c r="C65" s="19">
        <v>11</v>
      </c>
      <c r="D65" s="19" t="s">
        <v>22</v>
      </c>
      <c r="E65" s="19">
        <v>24</v>
      </c>
      <c r="F65" s="19">
        <v>1</v>
      </c>
      <c r="G65" s="22">
        <f>C65*E65*F65</f>
        <v>264</v>
      </c>
      <c r="H65" s="19">
        <f>31-C65</f>
        <v>20</v>
      </c>
      <c r="I65" s="1" t="s">
        <v>24</v>
      </c>
      <c r="J65" s="1">
        <v>12</v>
      </c>
      <c r="K65" s="1">
        <v>2</v>
      </c>
      <c r="L65" s="11">
        <f>H65*J65*K65</f>
        <v>480</v>
      </c>
      <c r="M65" s="20">
        <f>G65+L65+L66</f>
        <v>984</v>
      </c>
    </row>
    <row r="66" spans="1:13" ht="12.75">
      <c r="A66" s="29"/>
      <c r="B66" s="19"/>
      <c r="C66" s="19"/>
      <c r="D66" s="19"/>
      <c r="E66" s="19"/>
      <c r="F66" s="19"/>
      <c r="G66" s="22"/>
      <c r="H66" s="24"/>
      <c r="I66" s="1" t="s">
        <v>25</v>
      </c>
      <c r="J66" s="1">
        <v>12</v>
      </c>
      <c r="K66" s="1">
        <v>1</v>
      </c>
      <c r="L66" s="11">
        <f>H65*J66</f>
        <v>240</v>
      </c>
      <c r="M66" s="20"/>
    </row>
    <row r="67" spans="1:13" ht="12.75">
      <c r="A67" s="29"/>
      <c r="B67" s="19" t="s">
        <v>18</v>
      </c>
      <c r="C67" s="19">
        <v>9</v>
      </c>
      <c r="D67" s="19" t="s">
        <v>22</v>
      </c>
      <c r="E67" s="19">
        <v>24</v>
      </c>
      <c r="F67" s="19">
        <v>1</v>
      </c>
      <c r="G67" s="22">
        <f>C67*E67*F67</f>
        <v>216</v>
      </c>
      <c r="H67" s="19">
        <f>30-C67</f>
        <v>21</v>
      </c>
      <c r="I67" s="1" t="s">
        <v>24</v>
      </c>
      <c r="J67" s="1">
        <v>12</v>
      </c>
      <c r="K67" s="1">
        <v>2</v>
      </c>
      <c r="L67" s="11">
        <f>H67*J67*K67</f>
        <v>504</v>
      </c>
      <c r="M67" s="20">
        <f>G67+L67+L68</f>
        <v>972</v>
      </c>
    </row>
    <row r="68" spans="1:13" ht="12.75">
      <c r="A68" s="29"/>
      <c r="B68" s="19"/>
      <c r="C68" s="19"/>
      <c r="D68" s="19"/>
      <c r="E68" s="19"/>
      <c r="F68" s="19"/>
      <c r="G68" s="22"/>
      <c r="H68" s="19"/>
      <c r="I68" s="1" t="s">
        <v>25</v>
      </c>
      <c r="J68" s="1">
        <v>12</v>
      </c>
      <c r="K68" s="1">
        <v>1</v>
      </c>
      <c r="L68" s="11">
        <f>H67*J68</f>
        <v>252</v>
      </c>
      <c r="M68" s="20"/>
    </row>
    <row r="69" spans="1:13" ht="12.75">
      <c r="A69" s="29"/>
      <c r="B69" s="19" t="s">
        <v>19</v>
      </c>
      <c r="C69" s="19"/>
      <c r="D69" s="19" t="s">
        <v>22</v>
      </c>
      <c r="E69" s="19">
        <v>24</v>
      </c>
      <c r="F69" s="19">
        <v>1</v>
      </c>
      <c r="G69" s="22">
        <f>C69*E69*F69</f>
        <v>0</v>
      </c>
      <c r="H69" s="19"/>
      <c r="I69" s="1" t="s">
        <v>24</v>
      </c>
      <c r="J69" s="1">
        <v>12</v>
      </c>
      <c r="K69" s="1">
        <v>2</v>
      </c>
      <c r="L69" s="11">
        <f>H69*J69*K69</f>
        <v>0</v>
      </c>
      <c r="M69" s="20">
        <f>G69+L69+L70</f>
        <v>0</v>
      </c>
    </row>
    <row r="70" spans="1:13" ht="12.75">
      <c r="A70" s="29"/>
      <c r="B70" s="19"/>
      <c r="C70" s="19"/>
      <c r="D70" s="19"/>
      <c r="E70" s="19"/>
      <c r="F70" s="19"/>
      <c r="G70" s="22"/>
      <c r="H70" s="24"/>
      <c r="I70" s="1" t="s">
        <v>25</v>
      </c>
      <c r="J70" s="1">
        <v>12</v>
      </c>
      <c r="K70" s="1">
        <v>1</v>
      </c>
      <c r="L70" s="11">
        <f>H69*J70</f>
        <v>0</v>
      </c>
      <c r="M70" s="20"/>
    </row>
    <row r="71" spans="1:13" ht="12.75">
      <c r="A71" s="29"/>
      <c r="B71" s="19" t="s">
        <v>20</v>
      </c>
      <c r="C71" s="19"/>
      <c r="D71" s="19" t="s">
        <v>22</v>
      </c>
      <c r="E71" s="19">
        <v>24</v>
      </c>
      <c r="F71" s="19">
        <v>1</v>
      </c>
      <c r="G71" s="22">
        <f>C71*E71*F71</f>
        <v>0</v>
      </c>
      <c r="H71" s="19"/>
      <c r="I71" s="1" t="s">
        <v>24</v>
      </c>
      <c r="J71" s="1">
        <v>12</v>
      </c>
      <c r="K71" s="1">
        <v>2</v>
      </c>
      <c r="L71" s="11">
        <f>H71*J71*K71</f>
        <v>0</v>
      </c>
      <c r="M71" s="20">
        <f>G71+L71+L72</f>
        <v>0</v>
      </c>
    </row>
    <row r="72" spans="1:13" ht="12.75">
      <c r="A72" s="29"/>
      <c r="B72" s="19"/>
      <c r="C72" s="19"/>
      <c r="D72" s="19"/>
      <c r="E72" s="19"/>
      <c r="F72" s="19"/>
      <c r="G72" s="22"/>
      <c r="H72" s="24"/>
      <c r="I72" s="1" t="s">
        <v>25</v>
      </c>
      <c r="J72" s="1">
        <v>12</v>
      </c>
      <c r="K72" s="1">
        <v>1</v>
      </c>
      <c r="L72" s="11">
        <f>H71*J72</f>
        <v>0</v>
      </c>
      <c r="M72" s="20"/>
    </row>
    <row r="73" spans="1:13" ht="12.75">
      <c r="A73" s="29"/>
      <c r="B73" s="19" t="s">
        <v>9</v>
      </c>
      <c r="C73" s="19"/>
      <c r="D73" s="19" t="s">
        <v>22</v>
      </c>
      <c r="E73" s="19">
        <v>24</v>
      </c>
      <c r="F73" s="19">
        <v>1</v>
      </c>
      <c r="G73" s="22">
        <f>C73*E73*F73</f>
        <v>0</v>
      </c>
      <c r="H73" s="19"/>
      <c r="I73" s="1" t="s">
        <v>24</v>
      </c>
      <c r="J73" s="1">
        <v>12</v>
      </c>
      <c r="K73" s="1">
        <v>2</v>
      </c>
      <c r="L73" s="11">
        <f>H73*J73*K73</f>
        <v>0</v>
      </c>
      <c r="M73" s="20">
        <f>G73+L73+L74</f>
        <v>0</v>
      </c>
    </row>
    <row r="74" spans="1:13" ht="12.75">
      <c r="A74" s="29"/>
      <c r="B74" s="19"/>
      <c r="C74" s="19"/>
      <c r="D74" s="19"/>
      <c r="E74" s="19"/>
      <c r="F74" s="19"/>
      <c r="G74" s="22"/>
      <c r="H74" s="19"/>
      <c r="I74" s="1" t="s">
        <v>25</v>
      </c>
      <c r="J74" s="1">
        <v>12</v>
      </c>
      <c r="K74" s="1">
        <v>1</v>
      </c>
      <c r="L74" s="11">
        <f>H73*J74</f>
        <v>0</v>
      </c>
      <c r="M74" s="20"/>
    </row>
    <row r="75" spans="1:13" ht="12.75">
      <c r="A75" s="29"/>
      <c r="B75" s="19" t="s">
        <v>10</v>
      </c>
      <c r="C75" s="19"/>
      <c r="D75" s="19" t="s">
        <v>22</v>
      </c>
      <c r="E75" s="19">
        <v>24</v>
      </c>
      <c r="F75" s="19">
        <v>1</v>
      </c>
      <c r="G75" s="22">
        <f>C75*E75*F75</f>
        <v>0</v>
      </c>
      <c r="H75" s="19"/>
      <c r="I75" s="1" t="s">
        <v>24</v>
      </c>
      <c r="J75" s="1">
        <v>12</v>
      </c>
      <c r="K75" s="1">
        <v>2</v>
      </c>
      <c r="L75" s="11">
        <f>H75*J75*K75</f>
        <v>0</v>
      </c>
      <c r="M75" s="20">
        <f>G75+L75+L76</f>
        <v>0</v>
      </c>
    </row>
    <row r="76" spans="1:13" ht="12.75">
      <c r="A76" s="29"/>
      <c r="B76" s="19"/>
      <c r="C76" s="19"/>
      <c r="D76" s="19"/>
      <c r="E76" s="19"/>
      <c r="F76" s="19"/>
      <c r="G76" s="22"/>
      <c r="H76" s="24"/>
      <c r="I76" s="1" t="s">
        <v>25</v>
      </c>
      <c r="J76" s="1">
        <v>12</v>
      </c>
      <c r="K76" s="1">
        <v>1</v>
      </c>
      <c r="L76" s="11">
        <f>H75*J76</f>
        <v>0</v>
      </c>
      <c r="M76" s="20"/>
    </row>
    <row r="77" spans="1:13" ht="12.75">
      <c r="A77" s="29"/>
      <c r="B77" s="19" t="s">
        <v>11</v>
      </c>
      <c r="C77" s="19"/>
      <c r="D77" s="19" t="s">
        <v>22</v>
      </c>
      <c r="E77" s="19">
        <v>24</v>
      </c>
      <c r="F77" s="19">
        <v>1</v>
      </c>
      <c r="G77" s="22">
        <f>C77*E77*F77</f>
        <v>0</v>
      </c>
      <c r="H77" s="19"/>
      <c r="I77" s="1" t="s">
        <v>24</v>
      </c>
      <c r="J77" s="1">
        <v>12</v>
      </c>
      <c r="K77" s="1">
        <v>2</v>
      </c>
      <c r="L77" s="11">
        <f>H77*J77*K77</f>
        <v>0</v>
      </c>
      <c r="M77" s="20">
        <f>G77+L77+L78</f>
        <v>0</v>
      </c>
    </row>
    <row r="78" spans="1:13" ht="12.75">
      <c r="A78" s="29"/>
      <c r="B78" s="19"/>
      <c r="C78" s="19"/>
      <c r="D78" s="19"/>
      <c r="E78" s="19"/>
      <c r="F78" s="19"/>
      <c r="G78" s="22"/>
      <c r="H78" s="19"/>
      <c r="I78" s="1" t="s">
        <v>25</v>
      </c>
      <c r="J78" s="1">
        <v>12</v>
      </c>
      <c r="K78" s="1">
        <v>1</v>
      </c>
      <c r="L78" s="11">
        <f>H77*J78</f>
        <v>0</v>
      </c>
      <c r="M78" s="20"/>
    </row>
    <row r="79" spans="1:13" ht="12.75">
      <c r="A79" s="29"/>
      <c r="B79" s="19" t="s">
        <v>12</v>
      </c>
      <c r="C79" s="19"/>
      <c r="D79" s="19" t="s">
        <v>22</v>
      </c>
      <c r="E79" s="19">
        <v>24</v>
      </c>
      <c r="F79" s="19">
        <v>1</v>
      </c>
      <c r="G79" s="22">
        <f>C79*E79*F79</f>
        <v>0</v>
      </c>
      <c r="H79" s="19"/>
      <c r="I79" s="1" t="s">
        <v>24</v>
      </c>
      <c r="J79" s="1">
        <v>12</v>
      </c>
      <c r="K79" s="1">
        <v>2</v>
      </c>
      <c r="L79" s="11">
        <f>H79*J79*K79</f>
        <v>0</v>
      </c>
      <c r="M79" s="20">
        <f>G79+L79+L80</f>
        <v>0</v>
      </c>
    </row>
    <row r="80" spans="1:13" ht="13.5" thickBot="1">
      <c r="A80" s="30"/>
      <c r="B80" s="21"/>
      <c r="C80" s="21"/>
      <c r="D80" s="21"/>
      <c r="E80" s="21"/>
      <c r="F80" s="21"/>
      <c r="G80" s="23"/>
      <c r="H80" s="24"/>
      <c r="I80" s="3" t="s">
        <v>25</v>
      </c>
      <c r="J80" s="3">
        <v>12</v>
      </c>
      <c r="K80" s="3">
        <v>1</v>
      </c>
      <c r="L80" s="12">
        <f>H79*J80</f>
        <v>0</v>
      </c>
      <c r="M80" s="25"/>
    </row>
    <row r="81" spans="1:13" ht="13.5" thickBot="1">
      <c r="A81" s="7"/>
      <c r="B81" s="6"/>
      <c r="C81" s="6"/>
      <c r="D81" s="6"/>
      <c r="E81" s="6"/>
      <c r="F81" s="6"/>
      <c r="G81" s="13">
        <f>SUM(G57:G80)</f>
        <v>1344</v>
      </c>
      <c r="H81" s="6"/>
      <c r="I81" s="6"/>
      <c r="J81" s="6"/>
      <c r="K81" s="6"/>
      <c r="L81" s="13">
        <f>SUM(L57:L80)</f>
        <v>4500</v>
      </c>
      <c r="M81" s="14">
        <f>SUM(M57:M80)</f>
        <v>5844</v>
      </c>
    </row>
  </sheetData>
  <sheetProtection/>
  <mergeCells count="291">
    <mergeCell ref="H77:H78"/>
    <mergeCell ref="M77:M78"/>
    <mergeCell ref="B79:B80"/>
    <mergeCell ref="C79:C80"/>
    <mergeCell ref="D79:D80"/>
    <mergeCell ref="E79:E80"/>
    <mergeCell ref="F79:F80"/>
    <mergeCell ref="G79:G80"/>
    <mergeCell ref="H79:H80"/>
    <mergeCell ref="M79:M80"/>
    <mergeCell ref="B77:B78"/>
    <mergeCell ref="C77:C78"/>
    <mergeCell ref="D77:D78"/>
    <mergeCell ref="E77:E78"/>
    <mergeCell ref="F77:F78"/>
    <mergeCell ref="G77:G78"/>
    <mergeCell ref="H73:H74"/>
    <mergeCell ref="M73:M74"/>
    <mergeCell ref="B75:B76"/>
    <mergeCell ref="C75:C76"/>
    <mergeCell ref="D75:D76"/>
    <mergeCell ref="E75:E76"/>
    <mergeCell ref="F75:F76"/>
    <mergeCell ref="G75:G76"/>
    <mergeCell ref="H75:H76"/>
    <mergeCell ref="M75:M76"/>
    <mergeCell ref="B73:B74"/>
    <mergeCell ref="C73:C74"/>
    <mergeCell ref="D73:D74"/>
    <mergeCell ref="E73:E74"/>
    <mergeCell ref="F73:F74"/>
    <mergeCell ref="G73:G74"/>
    <mergeCell ref="H69:H70"/>
    <mergeCell ref="M69:M70"/>
    <mergeCell ref="B71:B72"/>
    <mergeCell ref="C71:C72"/>
    <mergeCell ref="D71:D72"/>
    <mergeCell ref="E71:E72"/>
    <mergeCell ref="F71:F72"/>
    <mergeCell ref="G71:G72"/>
    <mergeCell ref="H71:H72"/>
    <mergeCell ref="M71:M72"/>
    <mergeCell ref="B69:B70"/>
    <mergeCell ref="C69:C70"/>
    <mergeCell ref="D69:D70"/>
    <mergeCell ref="E69:E70"/>
    <mergeCell ref="F69:F70"/>
    <mergeCell ref="G69:G70"/>
    <mergeCell ref="H65:H66"/>
    <mergeCell ref="M65:M66"/>
    <mergeCell ref="B67:B68"/>
    <mergeCell ref="C67:C68"/>
    <mergeCell ref="D67:D68"/>
    <mergeCell ref="E67:E68"/>
    <mergeCell ref="F67:F68"/>
    <mergeCell ref="G67:G68"/>
    <mergeCell ref="H67:H68"/>
    <mergeCell ref="M67:M68"/>
    <mergeCell ref="F63:F64"/>
    <mergeCell ref="G63:G64"/>
    <mergeCell ref="H63:H64"/>
    <mergeCell ref="M63:M64"/>
    <mergeCell ref="B65:B66"/>
    <mergeCell ref="C65:C66"/>
    <mergeCell ref="D65:D66"/>
    <mergeCell ref="E65:E66"/>
    <mergeCell ref="F65:F66"/>
    <mergeCell ref="G65:G66"/>
    <mergeCell ref="M59:M60"/>
    <mergeCell ref="B61:B62"/>
    <mergeCell ref="C61:C62"/>
    <mergeCell ref="D61:D62"/>
    <mergeCell ref="E61:E62"/>
    <mergeCell ref="F61:F62"/>
    <mergeCell ref="G61:G62"/>
    <mergeCell ref="H61:H62"/>
    <mergeCell ref="M61:M62"/>
    <mergeCell ref="G57:G58"/>
    <mergeCell ref="H57:H58"/>
    <mergeCell ref="M57:M58"/>
    <mergeCell ref="B59:B60"/>
    <mergeCell ref="C59:C60"/>
    <mergeCell ref="D59:D60"/>
    <mergeCell ref="E59:E60"/>
    <mergeCell ref="F59:F60"/>
    <mergeCell ref="G59:G60"/>
    <mergeCell ref="H59:H60"/>
    <mergeCell ref="A57:A80"/>
    <mergeCell ref="B57:B58"/>
    <mergeCell ref="C57:C58"/>
    <mergeCell ref="D57:D58"/>
    <mergeCell ref="E57:E58"/>
    <mergeCell ref="F57:F58"/>
    <mergeCell ref="B63:B64"/>
    <mergeCell ref="C63:C64"/>
    <mergeCell ref="D63:D64"/>
    <mergeCell ref="E63:E64"/>
    <mergeCell ref="H51:H52"/>
    <mergeCell ref="M51:M52"/>
    <mergeCell ref="B53:B54"/>
    <mergeCell ref="C53:C54"/>
    <mergeCell ref="D53:D54"/>
    <mergeCell ref="E53:E54"/>
    <mergeCell ref="F53:F54"/>
    <mergeCell ref="G53:G54"/>
    <mergeCell ref="H53:H54"/>
    <mergeCell ref="M53:M54"/>
    <mergeCell ref="B51:B52"/>
    <mergeCell ref="C51:C52"/>
    <mergeCell ref="D51:D52"/>
    <mergeCell ref="E51:E52"/>
    <mergeCell ref="F51:F52"/>
    <mergeCell ref="G51:G52"/>
    <mergeCell ref="H47:H48"/>
    <mergeCell ref="M47:M48"/>
    <mergeCell ref="B49:B50"/>
    <mergeCell ref="C49:C50"/>
    <mergeCell ref="D49:D50"/>
    <mergeCell ref="E49:E50"/>
    <mergeCell ref="F49:F50"/>
    <mergeCell ref="G49:G50"/>
    <mergeCell ref="H49:H50"/>
    <mergeCell ref="M49:M50"/>
    <mergeCell ref="B47:B48"/>
    <mergeCell ref="C47:C48"/>
    <mergeCell ref="D47:D48"/>
    <mergeCell ref="E47:E48"/>
    <mergeCell ref="F47:F48"/>
    <mergeCell ref="G47:G48"/>
    <mergeCell ref="H43:H44"/>
    <mergeCell ref="M43:M44"/>
    <mergeCell ref="B45:B46"/>
    <mergeCell ref="C45:C46"/>
    <mergeCell ref="D45:D46"/>
    <mergeCell ref="E45:E46"/>
    <mergeCell ref="F45:F46"/>
    <mergeCell ref="G45:G46"/>
    <mergeCell ref="H45:H46"/>
    <mergeCell ref="M45:M46"/>
    <mergeCell ref="B43:B44"/>
    <mergeCell ref="C43:C44"/>
    <mergeCell ref="D43:D44"/>
    <mergeCell ref="E43:E44"/>
    <mergeCell ref="F43:F44"/>
    <mergeCell ref="G43:G44"/>
    <mergeCell ref="H39:H40"/>
    <mergeCell ref="M39:M40"/>
    <mergeCell ref="B41:B42"/>
    <mergeCell ref="C41:C42"/>
    <mergeCell ref="D41:D42"/>
    <mergeCell ref="E41:E42"/>
    <mergeCell ref="F41:F42"/>
    <mergeCell ref="G41:G42"/>
    <mergeCell ref="H41:H42"/>
    <mergeCell ref="M41:M42"/>
    <mergeCell ref="F37:F38"/>
    <mergeCell ref="G37:G38"/>
    <mergeCell ref="H37:H38"/>
    <mergeCell ref="M37:M38"/>
    <mergeCell ref="B39:B40"/>
    <mergeCell ref="C39:C40"/>
    <mergeCell ref="D39:D40"/>
    <mergeCell ref="E39:E40"/>
    <mergeCell ref="F39:F40"/>
    <mergeCell ref="G39:G40"/>
    <mergeCell ref="M33:M34"/>
    <mergeCell ref="B35:B36"/>
    <mergeCell ref="C35:C36"/>
    <mergeCell ref="D35:D36"/>
    <mergeCell ref="E35:E36"/>
    <mergeCell ref="F35:F36"/>
    <mergeCell ref="G35:G36"/>
    <mergeCell ref="H35:H36"/>
    <mergeCell ref="M35:M36"/>
    <mergeCell ref="G31:G32"/>
    <mergeCell ref="H31:H32"/>
    <mergeCell ref="M31:M32"/>
    <mergeCell ref="B33:B34"/>
    <mergeCell ref="C33:C34"/>
    <mergeCell ref="D33:D34"/>
    <mergeCell ref="E33:E34"/>
    <mergeCell ref="F33:F34"/>
    <mergeCell ref="G33:G34"/>
    <mergeCell ref="H33:H34"/>
    <mergeCell ref="A31:A54"/>
    <mergeCell ref="B31:B32"/>
    <mergeCell ref="C31:C32"/>
    <mergeCell ref="D31:D32"/>
    <mergeCell ref="E31:E32"/>
    <mergeCell ref="F31:F32"/>
    <mergeCell ref="B37:B38"/>
    <mergeCell ref="C37:C38"/>
    <mergeCell ref="D37:D38"/>
    <mergeCell ref="E37:E38"/>
    <mergeCell ref="A5:A28"/>
    <mergeCell ref="B5:B6"/>
    <mergeCell ref="C5:C6"/>
    <mergeCell ref="D5:D6"/>
    <mergeCell ref="E5:E6"/>
    <mergeCell ref="F5:F6"/>
    <mergeCell ref="B11:B12"/>
    <mergeCell ref="C11:C12"/>
    <mergeCell ref="D11:D12"/>
    <mergeCell ref="E11:E12"/>
    <mergeCell ref="G5:G6"/>
    <mergeCell ref="H5:H6"/>
    <mergeCell ref="M5:M6"/>
    <mergeCell ref="B7:B8"/>
    <mergeCell ref="C7:C8"/>
    <mergeCell ref="D7:D8"/>
    <mergeCell ref="E7:E8"/>
    <mergeCell ref="F7:F8"/>
    <mergeCell ref="G7:G8"/>
    <mergeCell ref="H7:H8"/>
    <mergeCell ref="M7:M8"/>
    <mergeCell ref="B9:B10"/>
    <mergeCell ref="C9:C10"/>
    <mergeCell ref="D9:D10"/>
    <mergeCell ref="E9:E10"/>
    <mergeCell ref="F9:F10"/>
    <mergeCell ref="G9:G10"/>
    <mergeCell ref="H9:H10"/>
    <mergeCell ref="M9:M10"/>
    <mergeCell ref="F11:F12"/>
    <mergeCell ref="G11:G12"/>
    <mergeCell ref="H11:H12"/>
    <mergeCell ref="M11:M12"/>
    <mergeCell ref="B13:B14"/>
    <mergeCell ref="C13:C14"/>
    <mergeCell ref="D13:D14"/>
    <mergeCell ref="E13:E14"/>
    <mergeCell ref="F13:F14"/>
    <mergeCell ref="G13:G14"/>
    <mergeCell ref="H13:H14"/>
    <mergeCell ref="M13:M14"/>
    <mergeCell ref="B15:B16"/>
    <mergeCell ref="C15:C16"/>
    <mergeCell ref="D15:D16"/>
    <mergeCell ref="E15:E16"/>
    <mergeCell ref="F15:F16"/>
    <mergeCell ref="G15:G16"/>
    <mergeCell ref="H15:H16"/>
    <mergeCell ref="M15:M16"/>
    <mergeCell ref="B17:B18"/>
    <mergeCell ref="C17:C18"/>
    <mergeCell ref="D17:D18"/>
    <mergeCell ref="E17:E18"/>
    <mergeCell ref="F17:F18"/>
    <mergeCell ref="G17:G18"/>
    <mergeCell ref="H17:H18"/>
    <mergeCell ref="M17:M18"/>
    <mergeCell ref="B19:B20"/>
    <mergeCell ref="C19:C20"/>
    <mergeCell ref="D19:D20"/>
    <mergeCell ref="E19:E20"/>
    <mergeCell ref="F19:F20"/>
    <mergeCell ref="G19:G20"/>
    <mergeCell ref="H19:H20"/>
    <mergeCell ref="M19:M20"/>
    <mergeCell ref="B21:B22"/>
    <mergeCell ref="C21:C22"/>
    <mergeCell ref="D21:D22"/>
    <mergeCell ref="E21:E22"/>
    <mergeCell ref="F21:F22"/>
    <mergeCell ref="G21:G22"/>
    <mergeCell ref="H21:H22"/>
    <mergeCell ref="M21:M22"/>
    <mergeCell ref="B23:B24"/>
    <mergeCell ref="C23:C24"/>
    <mergeCell ref="D23:D24"/>
    <mergeCell ref="E23:E24"/>
    <mergeCell ref="F23:F24"/>
    <mergeCell ref="G23:G24"/>
    <mergeCell ref="H23:H24"/>
    <mergeCell ref="M23:M24"/>
    <mergeCell ref="B25:B26"/>
    <mergeCell ref="C25:C26"/>
    <mergeCell ref="D25:D26"/>
    <mergeCell ref="E25:E26"/>
    <mergeCell ref="F25:F26"/>
    <mergeCell ref="G25:G26"/>
    <mergeCell ref="H25:H26"/>
    <mergeCell ref="M25:M26"/>
    <mergeCell ref="B27:B28"/>
    <mergeCell ref="C27:C28"/>
    <mergeCell ref="D27:D28"/>
    <mergeCell ref="E27:E28"/>
    <mergeCell ref="F27:F28"/>
    <mergeCell ref="G27:G28"/>
    <mergeCell ref="H27:H28"/>
    <mergeCell ref="M27:M28"/>
  </mergeCells>
  <printOptions/>
  <pageMargins left="0.7874015748031497" right="0.7874015748031497" top="0.30666666666666664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Dubowska</cp:lastModifiedBy>
  <cp:lastPrinted>2018-11-21T11:47:35Z</cp:lastPrinted>
  <dcterms:created xsi:type="dcterms:W3CDTF">1997-02-26T13:46:56Z</dcterms:created>
  <dcterms:modified xsi:type="dcterms:W3CDTF">2018-12-06T12:32:13Z</dcterms:modified>
  <cp:category/>
  <cp:version/>
  <cp:contentType/>
  <cp:contentStatus/>
</cp:coreProperties>
</file>